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10\"/>
    </mc:Choice>
  </mc:AlternateContent>
  <xr:revisionPtr revIDLastSave="0" documentId="13_ncr:1_{C1DA9783-1773-42BD-87A1-8966CC7A34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2569'!$A$1:$J$66</definedName>
  </definedName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42" i="1" l="1"/>
  <c r="E63" i="1"/>
  <c r="E47" i="1" l="1"/>
  <c r="E48" i="1"/>
  <c r="E49" i="1"/>
  <c r="E50" i="1"/>
  <c r="D33" i="1"/>
  <c r="E57" i="1" l="1"/>
  <c r="E51" i="1"/>
  <c r="D25" i="1" l="1"/>
  <c r="D27" i="1" s="1"/>
</calcChain>
</file>

<file path=xl/sharedStrings.xml><?xml version="1.0" encoding="utf-8"?>
<sst xmlns="http://schemas.openxmlformats.org/spreadsheetml/2006/main" count="347" uniqueCount="79">
  <si>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</si>
  <si>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</si>
  <si>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</si>
  <si>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</si>
  <si>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</si>
  <si>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</si>
  <si>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</si>
  <si>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</si>
  <si>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</si>
  <si>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</si>
  <si>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</si>
  <si>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</si>
  <si>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</si>
  <si>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</si>
  <si>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</si>
  <si>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</si>
  <si>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</si>
  <si>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</si>
  <si>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</si>
  <si>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</si>
  <si>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</si>
  <si>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</si>
  <si>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</si>
  <si>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</si>
  <si>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</si>
  <si>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</si>
  <si>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</si>
  <si>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</si>
  <si>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</si>
  <si>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</si>
  <si>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</si>
  <si>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</si>
  <si>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</si>
  <si>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</si>
  <si>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</si>
  <si>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</si>
  <si>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</si>
  <si>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</si>
  <si>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</si>
  <si>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โครงการ : เพื่อความปลอดภัยในการใช้รถใช้ถนน</t>
  </si>
  <si>
    <t>การป้องกันและลดอุบัติเหตุจาการใช้รถใช้ถนน</t>
  </si>
  <si>
    <t>1 ธ.ค. 68 - 30 มิ.ย. 69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</si>
  <si>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</si>
  <si>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</si>
  <si>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</si>
  <si>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</si>
  <si>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</si>
  <si>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7 เดือน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</si>
  <si>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</si>
  <si>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</si>
  <si>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</si>
  <si>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>กองทุนเพื่อความปลอดภัยในการใช้รถใช้ถนนประจำจังหวัดอุทัยธานี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</si>
  <si>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</si>
  <si>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</si>
  <si>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</si>
  <si>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</si>
  <si>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</si>
  <si>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โครงการเสริมสร้างความปลอดภัยให้กับผู้ใช้รถจักรยานยนต์พวงข้าง</t>
  </si>
  <si>
    <t>โครงการป้องกันอุบัติเหตุทางถนนในพื้นที่</t>
  </si>
  <si>
    <t xml:space="preserve"> </t>
  </si>
  <si>
    <t>ข้อมูล  ณ  วันที่  2 เมษายน 2569</t>
  </si>
  <si>
    <t xml:space="preserve"> -2- </t>
  </si>
  <si>
    <t>แผนการใช้จ่ายงบประมาณ 
สถานีตำรวจภูธรสว่างอารมณ์
ประจำปีงบประมาณ พ.ศ. 2569</t>
  </si>
  <si>
    <t>ค่าซ่อมเครื่องตรวจวัดแอลกอฮอล์</t>
  </si>
  <si>
    <t>ค่าใช้จ่ายส่งหมายเรียก</t>
  </si>
  <si>
    <t>ค่าน้ำมันเชื่อเพลิงและหล่อลื่น</t>
  </si>
  <si>
    <t>ค่าวัสดุจราจร</t>
  </si>
  <si>
    <t>ค่าวัสดุสำนักงาน</t>
  </si>
  <si>
    <t>ค่าวัสดุอาหาร (ผู้ต้องหา)</t>
  </si>
  <si>
    <t>โครงการเพิ่มประสิทธิภาพงานป้องกันปราบปรามอาชญากรรม</t>
  </si>
  <si>
    <t>โครงการชุมชนบำบัดอย่างยั่งยืน ในพื้นที่แพร่ระบาดยาเสพติด ตามนโยบายเร่งด่วนของรัฐบาล</t>
  </si>
  <si>
    <t>ประชุมเชิงปฏิบัติการ</t>
  </si>
  <si>
    <t>ประชุมผู้บำบัด</t>
  </si>
  <si>
    <t>ค่าตอบแทนชุดปฏิบัติการ</t>
  </si>
  <si>
    <t>ค่าน้ำมันเชื้อเพลิงและหล่อลื่น</t>
  </si>
  <si>
    <t>ปราบปรามยาเสพติดในพื้นที่</t>
  </si>
  <si>
    <t>1 ม.ค.69 - 30 ก.ย.69</t>
  </si>
  <si>
    <t>การขับเคลื่อนความปลอดภัยและลดอัตราการเสียชีวิตในการใช้รถใช้ถนน</t>
  </si>
  <si>
    <t>หมายเหตุ: 1. ตรวจสอบข้อมูลให้ครบถ้วนและถูกต้องตามหลักเกณฑ์ที่กำหนด
 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</si>
</sst>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24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top"/>
    </xf>
    <xf numFmtId="0" fontId="2" fillId="0" borderId="0" xfId="0" applyFont="1"/>
    <xf numFmtId="43" fontId="2" fillId="0" borderId="4" xfId="1" applyFont="1" applyBorder="1"/>
    <xf numFmtId="43" fontId="2" fillId="0" borderId="4" xfId="1" applyFont="1" applyBorder="1" applyAlignment="1">
      <alignment vertical="center" wrapText="1"/>
    </xf>
    <xf numFmtId="0" fontId="2" fillId="8" borderId="4" xfId="0" applyFont="1" applyFill="1" applyBorder="1"/>
    <xf numFmtId="43" fontId="2" fillId="8" borderId="4" xfId="1" applyFont="1" applyFill="1" applyBorder="1"/>
    <xf numFmtId="0" fontId="2" fillId="8" borderId="4" xfId="0" applyFont="1" applyFill="1" applyBorder="1" applyAlignment="1">
      <alignment vertical="top"/>
    </xf>
    <xf numFmtId="3" fontId="2" fillId="8" borderId="4" xfId="0" applyNumberFormat="1" applyFont="1" applyFill="1" applyBorder="1" applyAlignment="1">
      <alignment horizontal="left" vertical="top" wrapText="1"/>
    </xf>
    <xf numFmtId="43" fontId="3" fillId="8" borderId="4" xfId="1" applyFont="1" applyFill="1" applyBorder="1" applyAlignment="1">
      <alignment vertical="center" wrapText="1"/>
    </xf>
    <xf numFmtId="43" fontId="3" fillId="8" borderId="4" xfId="1" applyFont="1" applyFill="1" applyBorder="1"/>
    <xf numFmtId="43" fontId="6" fillId="0" borderId="4" xfId="1" applyFont="1" applyBorder="1" applyAlignment="1">
      <alignment horizontal="center" vertical="center" wrapText="1"/>
    </xf>
    <xf numFmtId="0" fontId="2" fillId="4" borderId="4" xfId="0" applyFont="1" applyFill="1" applyBorder="1"/>
    <xf numFmtId="43" fontId="2" fillId="4" borderId="4" xfId="1" applyFont="1" applyFill="1" applyBorder="1"/>
    <xf numFmtId="43" fontId="2" fillId="0" borderId="4" xfId="1" applyFont="1" applyFill="1" applyBorder="1"/>
    <xf numFmtId="43" fontId="6" fillId="8" borderId="4" xfId="1" applyFont="1" applyFill="1" applyBorder="1" applyAlignment="1">
      <alignment horizontal="center" vertical="center" wrapText="1"/>
    </xf>
    <xf numFmtId="0" fontId="2" fillId="11" borderId="4" xfId="0" applyFont="1" applyFill="1" applyBorder="1"/>
    <xf numFmtId="43" fontId="2" fillId="11" borderId="4" xfId="1" applyFont="1" applyFill="1" applyBorder="1"/>
    <xf numFmtId="43" fontId="2" fillId="11" borderId="4" xfId="1" applyFont="1" applyFill="1" applyBorder="1" applyAlignment="1">
      <alignment horizontal="center"/>
    </xf>
    <xf numFmtId="43" fontId="2" fillId="11" borderId="4" xfId="1" applyFont="1" applyFill="1" applyBorder="1" applyAlignment="1">
      <alignment vertical="center" wrapText="1"/>
    </xf>
    <xf numFmtId="0" fontId="2" fillId="6" borderId="0" xfId="0" applyFont="1" applyFill="1" applyAlignment="1">
      <alignment horizontal="center" vertical="top"/>
    </xf>
    <xf numFmtId="3" fontId="2" fillId="6" borderId="0" xfId="0" applyNumberFormat="1" applyFont="1" applyFill="1" applyAlignment="1">
      <alignment horizontal="left" vertical="top" wrapText="1"/>
    </xf>
    <xf numFmtId="43" fontId="6" fillId="6" borderId="0" xfId="1" applyFont="1" applyFill="1" applyBorder="1" applyAlignment="1">
      <alignment horizontal="center" vertical="center" wrapText="1"/>
    </xf>
    <xf numFmtId="43" fontId="3" fillId="6" borderId="0" xfId="1" applyFont="1" applyFill="1" applyBorder="1"/>
    <xf numFmtId="43" fontId="2" fillId="6" borderId="0" xfId="1" applyFont="1" applyFill="1" applyBorder="1"/>
    <xf numFmtId="0" fontId="2" fillId="6" borderId="0" xfId="0" applyFont="1" applyFill="1"/>
    <xf numFmtId="0" fontId="2" fillId="0" borderId="23" xfId="0" applyFont="1" applyBorder="1" applyAlignment="1">
      <alignment horizontal="center" vertical="top"/>
    </xf>
    <xf numFmtId="0" fontId="2" fillId="8" borderId="23" xfId="0" applyFont="1" applyFill="1" applyBorder="1" applyAlignment="1">
      <alignment vertical="top"/>
    </xf>
    <xf numFmtId="3" fontId="2" fillId="8" borderId="23" xfId="0" applyNumberFormat="1" applyFont="1" applyFill="1" applyBorder="1" applyAlignment="1">
      <alignment horizontal="left" vertical="top" wrapText="1"/>
    </xf>
    <xf numFmtId="43" fontId="6" fillId="8" borderId="23" xfId="1" applyFont="1" applyFill="1" applyBorder="1" applyAlignment="1">
      <alignment horizontal="center" vertical="center" wrapText="1"/>
    </xf>
    <xf numFmtId="43" fontId="3" fillId="8" borderId="23" xfId="1" applyFont="1" applyFill="1" applyBorder="1"/>
    <xf numFmtId="43" fontId="2" fillId="8" borderId="23" xfId="1" applyFont="1" applyFill="1" applyBorder="1"/>
    <xf numFmtId="0" fontId="2" fillId="6" borderId="0" xfId="0" applyFont="1" applyFill="1" applyAlignment="1">
      <alignment horizontal="center"/>
    </xf>
    <xf numFmtId="0" fontId="3" fillId="6" borderId="0" xfId="0" applyFont="1" applyFill="1"/>
    <xf numFmtId="43" fontId="3" fillId="6" borderId="0" xfId="1" applyFont="1" applyFill="1" applyBorder="1" applyAlignment="1">
      <alignment vertical="center" wrapText="1"/>
    </xf>
    <xf numFmtId="0" fontId="2" fillId="5" borderId="24" xfId="0" applyFont="1" applyFill="1" applyBorder="1"/>
    <xf numFmtId="43" fontId="2" fillId="5" borderId="24" xfId="1" applyFont="1" applyFill="1" applyBorder="1"/>
    <xf numFmtId="0" fontId="9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/>
    <xf numFmtId="0" fontId="7" fillId="5" borderId="25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8" fillId="5" borderId="7" xfId="2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3" borderId="13" xfId="0" applyFont="1" applyFill="1" applyBorder="1"/>
    <xf numFmtId="0" fontId="10" fillId="3" borderId="14" xfId="0" applyFont="1" applyFill="1" applyBorder="1"/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3" borderId="9" xfId="0" applyFont="1" applyFill="1" applyBorder="1"/>
    <xf numFmtId="0" fontId="10" fillId="3" borderId="5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wrapText="1"/>
    </xf>
    <xf numFmtId="0" fontId="10" fillId="3" borderId="1" xfId="0" applyFont="1" applyFill="1" applyBorder="1"/>
    <xf numFmtId="0" fontId="10" fillId="3" borderId="17" xfId="0" applyFont="1" applyFill="1" applyBorder="1"/>
    <xf numFmtId="0" fontId="10" fillId="3" borderId="10" xfId="0" applyFont="1" applyFill="1" applyBorder="1"/>
    <xf numFmtId="0" fontId="10" fillId="3" borderId="18" xfId="0" applyFont="1" applyFill="1" applyBorder="1"/>
    <xf numFmtId="0" fontId="10" fillId="3" borderId="19" xfId="0" applyFont="1" applyFill="1" applyBorder="1"/>
    <xf numFmtId="0" fontId="10" fillId="3" borderId="20" xfId="0" applyFont="1" applyFill="1" applyBorder="1"/>
    <xf numFmtId="0" fontId="10" fillId="6" borderId="10" xfId="0" applyFont="1" applyFill="1" applyBorder="1"/>
    <xf numFmtId="0" fontId="10" fillId="6" borderId="6" xfId="0" applyFont="1" applyFill="1" applyBorder="1"/>
    <xf numFmtId="0" fontId="10" fillId="6" borderId="3" xfId="0" applyFont="1" applyFill="1" applyBorder="1"/>
    <xf numFmtId="0" fontId="10" fillId="5" borderId="6" xfId="0" applyFont="1" applyFill="1" applyBorder="1"/>
    <xf numFmtId="43" fontId="10" fillId="5" borderId="4" xfId="1" applyFont="1" applyFill="1" applyBorder="1"/>
    <xf numFmtId="0" fontId="10" fillId="4" borderId="12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4" xfId="0" applyFont="1" applyFill="1" applyBorder="1"/>
    <xf numFmtId="43" fontId="10" fillId="4" borderId="4" xfId="1" applyFont="1" applyFill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43" fontId="10" fillId="0" borderId="4" xfId="1" applyFont="1" applyBorder="1" applyAlignment="1">
      <alignment vertical="center" wrapText="1"/>
    </xf>
    <xf numFmtId="43" fontId="10" fillId="0" borderId="4" xfId="1" applyFont="1" applyBorder="1"/>
    <xf numFmtId="0" fontId="10" fillId="0" borderId="4" xfId="0" applyFont="1" applyBorder="1" applyAlignment="1">
      <alignment vertical="top"/>
    </xf>
    <xf numFmtId="3" fontId="10" fillId="0" borderId="4" xfId="0" applyNumberFormat="1" applyFont="1" applyBorder="1" applyAlignment="1">
      <alignment horizontal="left" vertical="top" wrapText="1"/>
    </xf>
    <xf numFmtId="0" fontId="7" fillId="7" borderId="4" xfId="0" applyFont="1" applyFill="1" applyBorder="1"/>
    <xf numFmtId="0" fontId="10" fillId="7" borderId="4" xfId="0" applyFont="1" applyFill="1" applyBorder="1"/>
    <xf numFmtId="43" fontId="10" fillId="7" borderId="4" xfId="1" applyFont="1" applyFill="1" applyBorder="1"/>
    <xf numFmtId="0" fontId="10" fillId="0" borderId="2" xfId="0" applyFont="1" applyBorder="1" applyAlignment="1">
      <alignment horizontal="center" vertical="center"/>
    </xf>
    <xf numFmtId="0" fontId="7" fillId="7" borderId="2" xfId="0" applyFont="1" applyFill="1" applyBorder="1"/>
    <xf numFmtId="43" fontId="7" fillId="7" borderId="4" xfId="1" applyFont="1" applyFill="1" applyBorder="1"/>
    <xf numFmtId="0" fontId="10" fillId="5" borderId="22" xfId="0" applyFont="1" applyFill="1" applyBorder="1"/>
    <xf numFmtId="0" fontId="7" fillId="4" borderId="7" xfId="0" applyFont="1" applyFill="1" applyBorder="1" applyAlignment="1">
      <alignment horizontal="left" vertical="center"/>
    </xf>
    <xf numFmtId="0" fontId="10" fillId="4" borderId="22" xfId="0" applyFont="1" applyFill="1" applyBorder="1"/>
    <xf numFmtId="0" fontId="7" fillId="11" borderId="7" xfId="0" applyFont="1" applyFill="1" applyBorder="1" applyAlignment="1">
      <alignment horizontal="left"/>
    </xf>
    <xf numFmtId="0" fontId="10" fillId="11" borderId="6" xfId="0" applyFont="1" applyFill="1" applyBorder="1"/>
    <xf numFmtId="43" fontId="10" fillId="11" borderId="4" xfId="1" applyFont="1" applyFill="1" applyBorder="1"/>
    <xf numFmtId="0" fontId="10" fillId="0" borderId="3" xfId="0" applyFont="1" applyBorder="1" applyAlignment="1">
      <alignment horizontal="center"/>
    </xf>
    <xf numFmtId="0" fontId="7" fillId="10" borderId="3" xfId="0" applyFont="1" applyFill="1" applyBorder="1" applyAlignment="1">
      <alignment horizontal="left"/>
    </xf>
    <xf numFmtId="0" fontId="10" fillId="0" borderId="23" xfId="0" applyFont="1" applyBorder="1" applyAlignment="1">
      <alignment horizontal="center"/>
    </xf>
    <xf numFmtId="0" fontId="7" fillId="7" borderId="23" xfId="0" applyFont="1" applyFill="1" applyBorder="1"/>
    <xf numFmtId="0" fontId="10" fillId="7" borderId="23" xfId="0" applyFont="1" applyFill="1" applyBorder="1"/>
    <xf numFmtId="43" fontId="7" fillId="7" borderId="23" xfId="1" applyFont="1" applyFill="1" applyBorder="1" applyAlignment="1">
      <alignment vertical="center" wrapText="1"/>
    </xf>
    <xf numFmtId="43" fontId="10" fillId="7" borderId="23" xfId="1" applyFont="1" applyFill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" fontId="11" fillId="9" borderId="25" xfId="2" applyNumberFormat="1" applyFont="1" applyFill="1" applyBorder="1" applyAlignment="1">
      <alignment horizontal="center" vertical="center"/>
    </xf>
    <xf numFmtId="4" fontId="11" fillId="9" borderId="26" xfId="2" applyNumberFormat="1" applyFont="1" applyFill="1" applyBorder="1" applyAlignment="1">
      <alignment horizontal="center" vertical="center"/>
    </xf>
    <xf numFmtId="43" fontId="7" fillId="0" borderId="4" xfId="1" applyFont="1" applyBorder="1" applyAlignment="1">
      <alignment horizontal="center" vertical="center" wrapText="1"/>
    </xf>
    <xf numFmtId="43" fontId="7" fillId="7" borderId="4" xfId="1" applyFont="1" applyFill="1" applyBorder="1" applyAlignment="1">
      <alignment horizontal="center" vertical="center" wrapText="1"/>
    </xf>
    <xf numFmtId="43" fontId="7" fillId="7" borderId="23" xfId="1" applyFont="1" applyFill="1" applyBorder="1" applyAlignment="1">
      <alignment horizontal="center" vertical="center" wrapText="1"/>
    </xf>
    <xf numFmtId="0" fontId="8" fillId="12" borderId="7" xfId="2" applyFont="1" applyFill="1" applyBorder="1" applyAlignment="1">
      <alignment horizontal="left" vertical="center" wrapText="1"/>
    </xf>
    <xf numFmtId="0" fontId="8" fillId="5" borderId="8" xfId="2" applyFont="1" applyFill="1" applyBorder="1" applyAlignment="1">
      <alignment horizontal="left" vertical="center" wrapText="1"/>
    </xf>
    <xf numFmtId="0" fontId="10" fillId="5" borderId="27" xfId="0" applyFont="1" applyFill="1" applyBorder="1"/>
    <xf numFmtId="43" fontId="10" fillId="5" borderId="2" xfId="1" applyFont="1" applyFill="1" applyBorder="1"/>
    <xf numFmtId="43" fontId="10" fillId="12" borderId="7" xfId="1" applyFont="1" applyFill="1" applyBorder="1"/>
    <xf numFmtId="0" fontId="12" fillId="12" borderId="7" xfId="2" applyFont="1" applyFill="1" applyBorder="1" applyAlignment="1">
      <alignment horizontal="left" vertical="center" wrapText="1"/>
    </xf>
    <xf numFmtId="0" fontId="12" fillId="12" borderId="7" xfId="2" applyFont="1" applyFill="1" applyBorder="1" applyAlignment="1">
      <alignment horizontal="center" vertical="center" wrapText="1"/>
    </xf>
    <xf numFmtId="43" fontId="10" fillId="12" borderId="7" xfId="1" applyFont="1" applyFill="1" applyBorder="1" applyAlignment="1">
      <alignment horizontal="center"/>
    </xf>
    <xf numFmtId="0" fontId="12" fillId="8" borderId="7" xfId="2" applyFont="1" applyFill="1" applyBorder="1" applyAlignment="1">
      <alignment horizontal="left" vertical="center" wrapText="1"/>
    </xf>
    <xf numFmtId="0" fontId="10" fillId="8" borderId="7" xfId="0" applyFont="1" applyFill="1" applyBorder="1"/>
    <xf numFmtId="43" fontId="10" fillId="8" borderId="7" xfId="1" applyFont="1" applyFill="1" applyBorder="1"/>
    <xf numFmtId="43" fontId="10" fillId="8" borderId="7" xfId="1" applyFont="1" applyFill="1" applyBorder="1" applyAlignment="1">
      <alignment horizontal="center"/>
    </xf>
    <xf numFmtId="0" fontId="2" fillId="4" borderId="21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10" fillId="5" borderId="2" xfId="1" applyFont="1" applyFill="1" applyBorder="1" applyAlignment="1">
      <alignment horizontal="center" vertical="center"/>
    </xf>
    <xf numFmtId="0" fontId="2" fillId="6" borderId="0" xfId="0" applyFont="1" applyFill="1" applyAlignment="1">
      <alignment vertical="top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1803400</xdr:colOff>
      <xdr:row>63</xdr:row>
      <xdr:rowOff>50800</xdr:rowOff>
    </xdr:from>
    <xdr:to>
      <xdr:col>5</xdr:col>
      <xdr:colOff>457200</xdr:colOff>
      <xdr:row>66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6FDD99-E394-A83A-DF28-19A49C99CAD2}"/>
            </a:ext>
          </a:extLst>
        </xdr:cNvPr>
        <xdr:cNvSpPr txBox="1"/>
      </xdr:nvSpPr>
      <xdr:spPr>
        <a:xfrm>
          <a:off x="7086600" y="20497800"/>
          <a:ext cx="4622800" cy="162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พ.ต.อ.</a:t>
          </a: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(ไกรฤกษ์  เกตุจิตร)</a:t>
          </a: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ผกก.สภ.สว่างอารมณ์</a:t>
          </a:r>
          <a:endParaRPr lang="th-TH" sz="11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3314700</xdr:colOff>
      <xdr:row>63</xdr:row>
      <xdr:rowOff>407780</xdr:rowOff>
    </xdr:from>
    <xdr:to>
      <xdr:col>3</xdr:col>
      <xdr:colOff>990600</xdr:colOff>
      <xdr:row>64</xdr:row>
      <xdr:rowOff>317499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3692D9E-D81F-CDBE-3C2F-6A4B9E3A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7900" y="20854780"/>
          <a:ext cx="1714500" cy="570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8"/>
  <sheetViews>
    <sheetView tabSelected="1" view="pageBreakPreview" zoomScale="60" zoomScaleNormal="66" workbookViewId="0">
      <selection activeCell="B21" sqref="B21"/>
    </sheetView>
  </sheetViews>
  <sheetFormatPr defaultColWidth="12.59765625" defaultRowHeight="15" customHeight="1" x14ac:dyDescent="0.6"/>
  <cols>
    <col min="1" max="1" width="7.09765625" style="4" customWidth="1"/>
    <col min="2" max="2" width="62.09765625" style="4" customWidth="1"/>
    <col min="3" max="3" width="53" style="4" customWidth="1"/>
    <col min="4" max="4" width="13.5" style="4" customWidth="1"/>
    <col min="5" max="5" width="11.8984375" style="4" customWidth="1"/>
    <col min="6" max="7" width="9.8984375" style="4" customWidth="1"/>
    <col min="8" max="8" width="10" style="4" customWidth="1"/>
    <col min="9" max="9" width="19" style="4" customWidth="1"/>
    <col min="10" max="10" width="50.09765625" style="4" customWidth="1"/>
    <col min="11" max="21" width="11.8984375" style="4" customWidth="1"/>
    <col min="22" max="16384" width="12.59765625" style="4"/>
  </cols>
  <sheetData>
    <row r="1" spans="1:13" ht="25.5" customHeight="1" x14ac:dyDescent="0.6">
      <c r="A1" s="97" t="s">
        <v>62</v>
      </c>
      <c r="B1" s="98"/>
      <c r="C1" s="98"/>
      <c r="D1" s="98"/>
      <c r="E1" s="98"/>
      <c r="F1" s="98"/>
      <c r="G1" s="98"/>
      <c r="H1" s="98"/>
      <c r="I1" s="98"/>
      <c r="J1" s="98"/>
    </row>
    <row r="2" spans="1:13" ht="25.5" customHeight="1" x14ac:dyDescent="0.6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3" ht="51" customHeight="1" x14ac:dyDescent="0.6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3" ht="25.8" customHeight="1" x14ac:dyDescent="0.6">
      <c r="A4" s="99"/>
      <c r="B4" s="100" t="s">
        <v>60</v>
      </c>
      <c r="C4" s="100"/>
      <c r="D4" s="100"/>
      <c r="E4" s="100"/>
      <c r="F4" s="100"/>
      <c r="G4" s="100"/>
      <c r="H4" s="100"/>
      <c r="I4" s="100"/>
      <c r="J4" s="100"/>
    </row>
    <row r="5" spans="1:13" ht="25.5" customHeight="1" x14ac:dyDescent="0.6">
      <c r="A5" s="45" t="s">
        <v>31</v>
      </c>
      <c r="B5" s="46" t="s">
        <v>56</v>
      </c>
      <c r="C5" s="47" t="s">
        <v>0</v>
      </c>
      <c r="D5" s="48" t="s">
        <v>1</v>
      </c>
      <c r="E5" s="49"/>
      <c r="F5" s="49"/>
      <c r="G5" s="49"/>
      <c r="H5" s="50"/>
      <c r="I5" s="51" t="s">
        <v>2</v>
      </c>
      <c r="J5" s="52" t="s">
        <v>3</v>
      </c>
    </row>
    <row r="6" spans="1:13" ht="25.5" customHeight="1" x14ac:dyDescent="0.6">
      <c r="A6" s="53"/>
      <c r="B6" s="53"/>
      <c r="C6" s="54"/>
      <c r="D6" s="55" t="s">
        <v>4</v>
      </c>
      <c r="E6" s="56" t="s">
        <v>30</v>
      </c>
      <c r="F6" s="55" t="s">
        <v>5</v>
      </c>
      <c r="G6" s="55" t="s">
        <v>6</v>
      </c>
      <c r="H6" s="55" t="s">
        <v>7</v>
      </c>
      <c r="I6" s="57"/>
      <c r="J6" s="58"/>
    </row>
    <row r="7" spans="1:13" ht="25.5" customHeight="1" x14ac:dyDescent="0.6">
      <c r="A7" s="59"/>
      <c r="B7" s="59"/>
      <c r="C7" s="60"/>
      <c r="D7" s="61"/>
      <c r="E7" s="61"/>
      <c r="F7" s="61"/>
      <c r="G7" s="61"/>
      <c r="H7" s="61"/>
      <c r="I7" s="61"/>
      <c r="J7" s="62"/>
    </row>
    <row r="8" spans="1:13" ht="25.5" customHeight="1" x14ac:dyDescent="0.6">
      <c r="A8" s="101" t="s">
        <v>50</v>
      </c>
      <c r="B8" s="102"/>
      <c r="C8" s="63"/>
      <c r="D8" s="64"/>
      <c r="E8" s="65"/>
      <c r="F8" s="65"/>
      <c r="G8" s="65"/>
      <c r="H8" s="65"/>
      <c r="I8" s="65"/>
      <c r="J8" s="65"/>
    </row>
    <row r="9" spans="1:13" ht="28.35" customHeight="1" x14ac:dyDescent="0.6">
      <c r="A9" s="42" t="s">
        <v>37</v>
      </c>
      <c r="B9" s="43"/>
      <c r="C9" s="66" t="s">
        <v>8</v>
      </c>
      <c r="D9" s="67"/>
      <c r="E9" s="67"/>
      <c r="F9" s="67"/>
      <c r="G9" s="67"/>
      <c r="H9" s="67"/>
      <c r="I9" s="67"/>
      <c r="J9" s="67"/>
    </row>
    <row r="10" spans="1:13" ht="25.5" customHeight="1" x14ac:dyDescent="0.6">
      <c r="A10" s="68" t="s">
        <v>26</v>
      </c>
      <c r="B10" s="69"/>
      <c r="C10" s="70"/>
      <c r="D10" s="71"/>
      <c r="E10" s="71"/>
      <c r="F10" s="71"/>
      <c r="G10" s="71"/>
      <c r="H10" s="71"/>
      <c r="I10" s="71"/>
      <c r="J10" s="71"/>
    </row>
    <row r="11" spans="1:13" ht="25.5" customHeight="1" x14ac:dyDescent="0.6">
      <c r="A11" s="72">
        <v>1</v>
      </c>
      <c r="B11" s="73" t="s">
        <v>9</v>
      </c>
      <c r="C11" s="73" t="s">
        <v>33</v>
      </c>
      <c r="D11" s="74">
        <v>1080000</v>
      </c>
      <c r="E11" s="103" t="s">
        <v>54</v>
      </c>
      <c r="F11" s="103" t="s">
        <v>54</v>
      </c>
      <c r="G11" s="103" t="s">
        <v>54</v>
      </c>
      <c r="H11" s="103" t="s">
        <v>54</v>
      </c>
      <c r="I11" s="75" t="s">
        <v>35</v>
      </c>
      <c r="J11" s="75" t="s">
        <v>53</v>
      </c>
      <c r="L11" s="41"/>
      <c r="M11" s="41"/>
    </row>
    <row r="12" spans="1:13" ht="25.5" customHeight="1" x14ac:dyDescent="0.6">
      <c r="A12" s="72">
        <v>2</v>
      </c>
      <c r="B12" s="73" t="s">
        <v>22</v>
      </c>
      <c r="C12" s="73" t="s">
        <v>32</v>
      </c>
      <c r="D12" s="74">
        <v>55300</v>
      </c>
      <c r="E12" s="103" t="s">
        <v>54</v>
      </c>
      <c r="F12" s="103" t="s">
        <v>54</v>
      </c>
      <c r="G12" s="103" t="s">
        <v>54</v>
      </c>
      <c r="H12" s="103" t="s">
        <v>54</v>
      </c>
      <c r="I12" s="75" t="s">
        <v>35</v>
      </c>
      <c r="J12" s="75" t="s">
        <v>53</v>
      </c>
      <c r="L12" s="41"/>
      <c r="M12" s="41"/>
    </row>
    <row r="13" spans="1:13" ht="25.5" customHeight="1" x14ac:dyDescent="0.6">
      <c r="A13" s="72">
        <v>3</v>
      </c>
      <c r="B13" s="73" t="s">
        <v>23</v>
      </c>
      <c r="C13" s="73" t="s">
        <v>32</v>
      </c>
      <c r="D13" s="74">
        <v>400</v>
      </c>
      <c r="E13" s="103" t="s">
        <v>54</v>
      </c>
      <c r="F13" s="103" t="s">
        <v>54</v>
      </c>
      <c r="G13" s="103" t="s">
        <v>54</v>
      </c>
      <c r="H13" s="103" t="s">
        <v>54</v>
      </c>
      <c r="I13" s="75" t="s">
        <v>35</v>
      </c>
      <c r="J13" s="75" t="s">
        <v>53</v>
      </c>
      <c r="L13" s="41"/>
      <c r="M13" s="41"/>
    </row>
    <row r="14" spans="1:13" ht="25.5" customHeight="1" x14ac:dyDescent="0.6">
      <c r="A14" s="72">
        <v>4</v>
      </c>
      <c r="B14" s="73" t="s">
        <v>24</v>
      </c>
      <c r="C14" s="73" t="s">
        <v>11</v>
      </c>
      <c r="D14" s="74">
        <v>2800</v>
      </c>
      <c r="E14" s="103" t="s">
        <v>54</v>
      </c>
      <c r="F14" s="103" t="s">
        <v>54</v>
      </c>
      <c r="G14" s="103" t="s">
        <v>54</v>
      </c>
      <c r="H14" s="103" t="s">
        <v>54</v>
      </c>
      <c r="I14" s="75" t="s">
        <v>35</v>
      </c>
      <c r="J14" s="75" t="s">
        <v>53</v>
      </c>
      <c r="L14" s="41"/>
      <c r="M14" s="41"/>
    </row>
    <row r="15" spans="1:13" ht="25.5" customHeight="1" x14ac:dyDescent="0.6">
      <c r="A15" s="72">
        <v>5</v>
      </c>
      <c r="B15" s="73" t="s">
        <v>25</v>
      </c>
      <c r="C15" s="73" t="s">
        <v>11</v>
      </c>
      <c r="D15" s="74">
        <v>28900</v>
      </c>
      <c r="E15" s="103" t="s">
        <v>54</v>
      </c>
      <c r="F15" s="103" t="s">
        <v>54</v>
      </c>
      <c r="G15" s="103" t="s">
        <v>54</v>
      </c>
      <c r="H15" s="103" t="s">
        <v>54</v>
      </c>
      <c r="I15" s="75" t="s">
        <v>35</v>
      </c>
      <c r="J15" s="75" t="s">
        <v>53</v>
      </c>
      <c r="L15" s="41"/>
      <c r="M15" s="41"/>
    </row>
    <row r="16" spans="1:13" ht="25.5" customHeight="1" x14ac:dyDescent="0.6">
      <c r="A16" s="72">
        <v>6</v>
      </c>
      <c r="B16" s="73" t="s">
        <v>10</v>
      </c>
      <c r="C16" s="73" t="s">
        <v>11</v>
      </c>
      <c r="D16" s="74">
        <v>103200</v>
      </c>
      <c r="E16" s="103" t="s">
        <v>54</v>
      </c>
      <c r="F16" s="103" t="s">
        <v>54</v>
      </c>
      <c r="G16" s="103" t="s">
        <v>54</v>
      </c>
      <c r="H16" s="103" t="s">
        <v>54</v>
      </c>
      <c r="I16" s="75" t="s">
        <v>35</v>
      </c>
      <c r="J16" s="75" t="s">
        <v>53</v>
      </c>
      <c r="L16" s="41"/>
      <c r="M16" s="41"/>
    </row>
    <row r="17" spans="1:13" ht="25.5" customHeight="1" x14ac:dyDescent="0.6">
      <c r="A17" s="72">
        <v>7</v>
      </c>
      <c r="B17" s="73" t="s">
        <v>12</v>
      </c>
      <c r="C17" s="73" t="s">
        <v>13</v>
      </c>
      <c r="D17" s="74">
        <v>21200</v>
      </c>
      <c r="E17" s="103" t="s">
        <v>54</v>
      </c>
      <c r="F17" s="103" t="s">
        <v>54</v>
      </c>
      <c r="G17" s="103" t="s">
        <v>54</v>
      </c>
      <c r="H17" s="103" t="s">
        <v>54</v>
      </c>
      <c r="I17" s="75" t="s">
        <v>35</v>
      </c>
      <c r="J17" s="75" t="s">
        <v>53</v>
      </c>
      <c r="L17" s="41"/>
      <c r="M17" s="41"/>
    </row>
    <row r="18" spans="1:13" ht="25.5" customHeight="1" x14ac:dyDescent="0.6">
      <c r="A18" s="72">
        <v>8</v>
      </c>
      <c r="B18" s="73" t="s">
        <v>63</v>
      </c>
      <c r="C18" s="73" t="s">
        <v>11</v>
      </c>
      <c r="D18" s="74">
        <v>3410</v>
      </c>
      <c r="E18" s="103" t="s">
        <v>54</v>
      </c>
      <c r="F18" s="103" t="s">
        <v>54</v>
      </c>
      <c r="G18" s="103" t="s">
        <v>54</v>
      </c>
      <c r="H18" s="103" t="s">
        <v>54</v>
      </c>
      <c r="I18" s="75" t="s">
        <v>35</v>
      </c>
      <c r="J18" s="75" t="s">
        <v>53</v>
      </c>
    </row>
    <row r="19" spans="1:13" ht="25.5" customHeight="1" x14ac:dyDescent="0.6">
      <c r="A19" s="72">
        <v>9</v>
      </c>
      <c r="B19" s="73" t="s">
        <v>14</v>
      </c>
      <c r="C19" s="73" t="s">
        <v>15</v>
      </c>
      <c r="D19" s="75">
        <v>47000</v>
      </c>
      <c r="E19" s="103" t="s">
        <v>54</v>
      </c>
      <c r="F19" s="103" t="s">
        <v>54</v>
      </c>
      <c r="G19" s="103" t="s">
        <v>54</v>
      </c>
      <c r="H19" s="103" t="s">
        <v>54</v>
      </c>
      <c r="I19" s="75" t="s">
        <v>35</v>
      </c>
      <c r="J19" s="75" t="s">
        <v>53</v>
      </c>
    </row>
    <row r="20" spans="1:13" ht="25.5" customHeight="1" x14ac:dyDescent="0.6">
      <c r="A20" s="72">
        <v>10</v>
      </c>
      <c r="B20" s="73" t="s">
        <v>64</v>
      </c>
      <c r="C20" s="73" t="s">
        <v>11</v>
      </c>
      <c r="D20" s="75">
        <v>1100</v>
      </c>
      <c r="E20" s="103" t="s">
        <v>54</v>
      </c>
      <c r="F20" s="103" t="s">
        <v>54</v>
      </c>
      <c r="G20" s="103" t="s">
        <v>54</v>
      </c>
      <c r="H20" s="103" t="s">
        <v>54</v>
      </c>
      <c r="I20" s="75" t="s">
        <v>35</v>
      </c>
      <c r="J20" s="75" t="s">
        <v>53</v>
      </c>
    </row>
    <row r="21" spans="1:13" ht="25.5" customHeight="1" x14ac:dyDescent="0.6">
      <c r="A21" s="72">
        <v>11</v>
      </c>
      <c r="B21" s="73" t="s">
        <v>67</v>
      </c>
      <c r="C21" s="73" t="s">
        <v>17</v>
      </c>
      <c r="D21" s="75">
        <v>8200</v>
      </c>
      <c r="E21" s="103" t="s">
        <v>54</v>
      </c>
      <c r="F21" s="103" t="s">
        <v>54</v>
      </c>
      <c r="G21" s="103" t="s">
        <v>54</v>
      </c>
      <c r="H21" s="103" t="s">
        <v>54</v>
      </c>
      <c r="I21" s="75" t="s">
        <v>35</v>
      </c>
      <c r="J21" s="75" t="s">
        <v>53</v>
      </c>
    </row>
    <row r="22" spans="1:13" ht="25.5" customHeight="1" x14ac:dyDescent="0.6">
      <c r="A22" s="72">
        <v>12</v>
      </c>
      <c r="B22" s="76" t="s">
        <v>65</v>
      </c>
      <c r="C22" s="77" t="s">
        <v>28</v>
      </c>
      <c r="D22" s="75">
        <v>1459300</v>
      </c>
      <c r="E22" s="103" t="s">
        <v>54</v>
      </c>
      <c r="F22" s="103" t="s">
        <v>54</v>
      </c>
      <c r="G22" s="103" t="s">
        <v>54</v>
      </c>
      <c r="H22" s="103" t="s">
        <v>54</v>
      </c>
      <c r="I22" s="75" t="s">
        <v>35</v>
      </c>
      <c r="J22" s="75" t="s">
        <v>53</v>
      </c>
    </row>
    <row r="23" spans="1:13" ht="25.5" customHeight="1" x14ac:dyDescent="0.6">
      <c r="A23" s="72">
        <v>13</v>
      </c>
      <c r="B23" s="73" t="s">
        <v>66</v>
      </c>
      <c r="C23" s="73" t="s">
        <v>18</v>
      </c>
      <c r="D23" s="75">
        <v>5900</v>
      </c>
      <c r="E23" s="103" t="s">
        <v>54</v>
      </c>
      <c r="F23" s="103" t="s">
        <v>54</v>
      </c>
      <c r="G23" s="103" t="s">
        <v>54</v>
      </c>
      <c r="H23" s="103" t="s">
        <v>54</v>
      </c>
      <c r="I23" s="75" t="s">
        <v>35</v>
      </c>
      <c r="J23" s="75" t="s">
        <v>53</v>
      </c>
    </row>
    <row r="24" spans="1:13" ht="25.5" customHeight="1" x14ac:dyDescent="0.6">
      <c r="A24" s="72">
        <v>14</v>
      </c>
      <c r="B24" s="73" t="s">
        <v>68</v>
      </c>
      <c r="C24" s="73" t="s">
        <v>19</v>
      </c>
      <c r="D24" s="75">
        <v>11100</v>
      </c>
      <c r="E24" s="103" t="s">
        <v>54</v>
      </c>
      <c r="F24" s="103" t="s">
        <v>54</v>
      </c>
      <c r="G24" s="103" t="s">
        <v>54</v>
      </c>
      <c r="H24" s="103" t="s">
        <v>54</v>
      </c>
      <c r="I24" s="75" t="s">
        <v>35</v>
      </c>
      <c r="J24" s="75" t="s">
        <v>53</v>
      </c>
    </row>
    <row r="25" spans="1:13" ht="25.5" customHeight="1" x14ac:dyDescent="0.6">
      <c r="A25" s="72"/>
      <c r="B25" s="78" t="s">
        <v>20</v>
      </c>
      <c r="C25" s="79"/>
      <c r="D25" s="80">
        <f>SUM(D11:D24)</f>
        <v>2827810</v>
      </c>
      <c r="E25" s="104" t="s">
        <v>54</v>
      </c>
      <c r="F25" s="104" t="s">
        <v>54</v>
      </c>
      <c r="G25" s="104" t="s">
        <v>54</v>
      </c>
      <c r="H25" s="104" t="s">
        <v>54</v>
      </c>
      <c r="I25" s="80" t="s">
        <v>35</v>
      </c>
      <c r="J25" s="80" t="s">
        <v>53</v>
      </c>
    </row>
    <row r="26" spans="1:13" ht="25.5" customHeight="1" x14ac:dyDescent="0.6">
      <c r="A26" s="72">
        <v>15</v>
      </c>
      <c r="B26" s="73" t="s">
        <v>21</v>
      </c>
      <c r="C26" s="73" t="s">
        <v>55</v>
      </c>
      <c r="D26" s="75">
        <v>61200</v>
      </c>
      <c r="E26" s="103" t="s">
        <v>54</v>
      </c>
      <c r="F26" s="103" t="s">
        <v>54</v>
      </c>
      <c r="G26" s="103" t="s">
        <v>54</v>
      </c>
      <c r="H26" s="103" t="s">
        <v>54</v>
      </c>
      <c r="I26" s="75" t="s">
        <v>35</v>
      </c>
      <c r="J26" s="75" t="s">
        <v>53</v>
      </c>
    </row>
    <row r="27" spans="1:13" ht="25.5" customHeight="1" x14ac:dyDescent="0.6">
      <c r="A27" s="81"/>
      <c r="B27" s="82" t="s">
        <v>27</v>
      </c>
      <c r="C27" s="79"/>
      <c r="D27" s="83">
        <f>SUM(D25:D26)</f>
        <v>2889010</v>
      </c>
      <c r="E27" s="104" t="s">
        <v>54</v>
      </c>
      <c r="F27" s="104" t="s">
        <v>54</v>
      </c>
      <c r="G27" s="104" t="s">
        <v>54</v>
      </c>
      <c r="H27" s="104" t="s">
        <v>54</v>
      </c>
      <c r="I27" s="80"/>
      <c r="J27" s="80"/>
    </row>
    <row r="28" spans="1:13" ht="25.5" customHeight="1" x14ac:dyDescent="0.6">
      <c r="A28" s="44" t="s">
        <v>36</v>
      </c>
      <c r="B28" s="44"/>
      <c r="C28" s="84"/>
      <c r="D28" s="67"/>
      <c r="E28" s="67"/>
      <c r="F28" s="67"/>
      <c r="G28" s="67"/>
      <c r="H28" s="67"/>
      <c r="I28" s="67"/>
      <c r="J28" s="67"/>
    </row>
    <row r="29" spans="1:13" ht="25.5" customHeight="1" x14ac:dyDescent="0.6">
      <c r="A29" s="85" t="s">
        <v>29</v>
      </c>
      <c r="B29" s="85"/>
      <c r="C29" s="86"/>
      <c r="D29" s="71"/>
      <c r="E29" s="71"/>
      <c r="F29" s="71"/>
      <c r="G29" s="71"/>
      <c r="H29" s="71"/>
      <c r="I29" s="71"/>
      <c r="J29" s="71"/>
    </row>
    <row r="30" spans="1:13" ht="25.5" customHeight="1" x14ac:dyDescent="0.6">
      <c r="A30" s="87" t="s">
        <v>69</v>
      </c>
      <c r="B30" s="87"/>
      <c r="C30" s="88" t="s">
        <v>8</v>
      </c>
      <c r="D30" s="89"/>
      <c r="E30" s="89"/>
      <c r="F30" s="89"/>
      <c r="G30" s="89"/>
      <c r="H30" s="89"/>
      <c r="I30" s="89"/>
      <c r="J30" s="89"/>
    </row>
    <row r="31" spans="1:13" ht="25.5" customHeight="1" x14ac:dyDescent="0.6">
      <c r="A31" s="90"/>
      <c r="B31" s="91" t="s">
        <v>38</v>
      </c>
      <c r="C31" s="73"/>
      <c r="D31" s="74"/>
      <c r="E31" s="75"/>
      <c r="F31" s="75"/>
      <c r="G31" s="75"/>
      <c r="H31" s="75"/>
      <c r="I31" s="75"/>
      <c r="J31" s="75"/>
    </row>
    <row r="32" spans="1:13" ht="25.5" customHeight="1" x14ac:dyDescent="0.6">
      <c r="A32" s="72">
        <v>16</v>
      </c>
      <c r="B32" s="73" t="s">
        <v>52</v>
      </c>
      <c r="C32" s="73" t="s">
        <v>34</v>
      </c>
      <c r="D32" s="74">
        <v>66800</v>
      </c>
      <c r="E32" s="103" t="s">
        <v>54</v>
      </c>
      <c r="F32" s="103" t="s">
        <v>54</v>
      </c>
      <c r="G32" s="103" t="s">
        <v>54</v>
      </c>
      <c r="H32" s="103" t="s">
        <v>54</v>
      </c>
      <c r="I32" s="75" t="s">
        <v>35</v>
      </c>
      <c r="J32" s="75" t="s">
        <v>53</v>
      </c>
    </row>
    <row r="33" spans="1:13" ht="25.5" customHeight="1" x14ac:dyDescent="0.6">
      <c r="A33" s="92"/>
      <c r="B33" s="93" t="s">
        <v>27</v>
      </c>
      <c r="C33" s="94"/>
      <c r="D33" s="95">
        <f>SUM(D32:D32)</f>
        <v>66800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96"/>
      <c r="J33" s="96"/>
    </row>
    <row r="34" spans="1:13" s="27" customFormat="1" ht="20.399999999999999" customHeight="1" x14ac:dyDescent="0.6">
      <c r="A34" s="34"/>
      <c r="B34" s="35"/>
      <c r="D34" s="36"/>
      <c r="E34" s="24"/>
      <c r="F34" s="24"/>
      <c r="G34" s="24"/>
      <c r="H34" s="24"/>
      <c r="I34" s="26"/>
      <c r="J34" s="26"/>
    </row>
    <row r="35" spans="1:13" s="27" customFormat="1" ht="36" customHeight="1" x14ac:dyDescent="0.6">
      <c r="A35" s="39" t="s">
        <v>61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3" s="27" customFormat="1" ht="30" customHeight="1" x14ac:dyDescent="0.6">
      <c r="A36" s="107" t="s">
        <v>70</v>
      </c>
      <c r="B36" s="107"/>
      <c r="C36" s="108" t="s">
        <v>75</v>
      </c>
      <c r="D36" s="109"/>
      <c r="E36" s="109"/>
      <c r="F36" s="109"/>
      <c r="G36" s="109"/>
      <c r="H36" s="109"/>
      <c r="I36" s="122"/>
      <c r="J36" s="109"/>
    </row>
    <row r="37" spans="1:13" s="27" customFormat="1" ht="23.4" x14ac:dyDescent="0.6">
      <c r="A37" s="112">
        <v>17</v>
      </c>
      <c r="B37" s="111" t="s">
        <v>16</v>
      </c>
      <c r="C37" s="2" t="s">
        <v>34</v>
      </c>
      <c r="D37" s="110">
        <v>7500</v>
      </c>
      <c r="E37" s="113" t="s">
        <v>54</v>
      </c>
      <c r="F37" s="113" t="s">
        <v>54</v>
      </c>
      <c r="G37" s="113" t="s">
        <v>54</v>
      </c>
      <c r="H37" s="113" t="s">
        <v>54</v>
      </c>
      <c r="I37" s="110" t="s">
        <v>76</v>
      </c>
      <c r="J37" s="5" t="s">
        <v>53</v>
      </c>
    </row>
    <row r="38" spans="1:13" s="27" customFormat="1" ht="23.4" x14ac:dyDescent="0.6">
      <c r="A38" s="112">
        <v>18</v>
      </c>
      <c r="B38" s="111" t="s">
        <v>71</v>
      </c>
      <c r="C38" s="2" t="s">
        <v>34</v>
      </c>
      <c r="D38" s="110">
        <v>3000</v>
      </c>
      <c r="E38" s="113" t="s">
        <v>54</v>
      </c>
      <c r="F38" s="113" t="s">
        <v>54</v>
      </c>
      <c r="G38" s="113" t="s">
        <v>54</v>
      </c>
      <c r="H38" s="113" t="s">
        <v>54</v>
      </c>
      <c r="I38" s="110" t="s">
        <v>76</v>
      </c>
      <c r="J38" s="5" t="s">
        <v>53</v>
      </c>
    </row>
    <row r="39" spans="1:13" s="27" customFormat="1" ht="23.4" x14ac:dyDescent="0.6">
      <c r="A39" s="112">
        <v>19</v>
      </c>
      <c r="B39" s="111" t="s">
        <v>72</v>
      </c>
      <c r="C39" s="2" t="s">
        <v>34</v>
      </c>
      <c r="D39" s="110">
        <v>25000</v>
      </c>
      <c r="E39" s="113" t="s">
        <v>54</v>
      </c>
      <c r="F39" s="113" t="s">
        <v>54</v>
      </c>
      <c r="G39" s="113" t="s">
        <v>54</v>
      </c>
      <c r="H39" s="113" t="s">
        <v>54</v>
      </c>
      <c r="I39" s="110" t="s">
        <v>76</v>
      </c>
      <c r="J39" s="5" t="s">
        <v>53</v>
      </c>
    </row>
    <row r="40" spans="1:13" s="27" customFormat="1" ht="23.4" x14ac:dyDescent="0.6">
      <c r="A40" s="112">
        <v>20</v>
      </c>
      <c r="B40" s="111" t="s">
        <v>73</v>
      </c>
      <c r="C40" s="2" t="s">
        <v>34</v>
      </c>
      <c r="D40" s="110">
        <v>22500</v>
      </c>
      <c r="E40" s="113" t="s">
        <v>54</v>
      </c>
      <c r="F40" s="113" t="s">
        <v>54</v>
      </c>
      <c r="G40" s="113" t="s">
        <v>54</v>
      </c>
      <c r="H40" s="113" t="s">
        <v>54</v>
      </c>
      <c r="I40" s="110" t="s">
        <v>76</v>
      </c>
      <c r="J40" s="5" t="s">
        <v>53</v>
      </c>
    </row>
    <row r="41" spans="1:13" s="27" customFormat="1" ht="23.4" x14ac:dyDescent="0.6">
      <c r="A41" s="112">
        <v>21</v>
      </c>
      <c r="B41" s="111" t="s">
        <v>74</v>
      </c>
      <c r="C41" s="2" t="s">
        <v>34</v>
      </c>
      <c r="D41" s="110">
        <v>20000</v>
      </c>
      <c r="E41" s="113" t="s">
        <v>54</v>
      </c>
      <c r="F41" s="113" t="s">
        <v>54</v>
      </c>
      <c r="G41" s="113" t="s">
        <v>54</v>
      </c>
      <c r="H41" s="113" t="s">
        <v>54</v>
      </c>
      <c r="I41" s="110" t="s">
        <v>76</v>
      </c>
      <c r="J41" s="5" t="s">
        <v>53</v>
      </c>
    </row>
    <row r="42" spans="1:13" s="27" customFormat="1" ht="23.4" x14ac:dyDescent="0.6">
      <c r="A42" s="106"/>
      <c r="B42" s="114" t="s">
        <v>42</v>
      </c>
      <c r="C42" s="115"/>
      <c r="D42" s="116">
        <f>SUM(D37:D41)</f>
        <v>78000</v>
      </c>
      <c r="E42" s="117" t="s">
        <v>54</v>
      </c>
      <c r="F42" s="117" t="s">
        <v>54</v>
      </c>
      <c r="G42" s="117" t="s">
        <v>54</v>
      </c>
      <c r="H42" s="117" t="s">
        <v>54</v>
      </c>
      <c r="I42" s="116" t="s">
        <v>76</v>
      </c>
      <c r="J42" s="8" t="s">
        <v>53</v>
      </c>
    </row>
    <row r="43" spans="1:13" ht="28.35" customHeight="1" x14ac:dyDescent="0.6">
      <c r="A43" s="120" t="s">
        <v>51</v>
      </c>
      <c r="B43" s="121"/>
      <c r="C43" s="37"/>
      <c r="D43" s="38"/>
      <c r="E43" s="38"/>
      <c r="F43" s="38"/>
      <c r="G43" s="38"/>
      <c r="H43" s="38"/>
      <c r="I43" s="38"/>
      <c r="J43" s="38"/>
    </row>
    <row r="44" spans="1:13" ht="28.35" customHeight="1" x14ac:dyDescent="0.6">
      <c r="A44" s="118" t="s">
        <v>39</v>
      </c>
      <c r="B44" s="119"/>
      <c r="C44" s="14"/>
      <c r="D44" s="15"/>
      <c r="E44" s="15"/>
      <c r="F44" s="15"/>
      <c r="G44" s="15"/>
      <c r="H44" s="15"/>
      <c r="I44" s="15"/>
      <c r="J44" s="15"/>
    </row>
    <row r="45" spans="1:13" ht="25.5" customHeight="1" x14ac:dyDescent="0.6">
      <c r="A45" s="1"/>
      <c r="B45" s="18" t="s">
        <v>49</v>
      </c>
      <c r="C45" s="18" t="s">
        <v>40</v>
      </c>
      <c r="D45" s="19"/>
      <c r="E45" s="19"/>
      <c r="F45" s="19"/>
      <c r="G45" s="19"/>
      <c r="H45" s="19"/>
      <c r="I45" s="20" t="s">
        <v>47</v>
      </c>
      <c r="J45" s="19" t="s">
        <v>53</v>
      </c>
    </row>
    <row r="46" spans="1:13" ht="25.5" customHeight="1" x14ac:dyDescent="0.6">
      <c r="A46" s="1"/>
      <c r="B46" s="18" t="s">
        <v>48</v>
      </c>
      <c r="C46" s="18"/>
      <c r="D46" s="21"/>
      <c r="E46" s="21"/>
      <c r="F46" s="21"/>
      <c r="G46" s="21"/>
      <c r="H46" s="21"/>
      <c r="I46" s="19" t="s">
        <v>41</v>
      </c>
      <c r="J46" s="19"/>
      <c r="L46" s="41"/>
      <c r="M46" s="41"/>
    </row>
    <row r="47" spans="1:13" ht="25.5" customHeight="1" x14ac:dyDescent="0.6">
      <c r="A47" s="1">
        <v>22</v>
      </c>
      <c r="B47" s="2" t="s">
        <v>43</v>
      </c>
      <c r="C47" s="2" t="s">
        <v>34</v>
      </c>
      <c r="D47" s="13" t="s">
        <v>54</v>
      </c>
      <c r="E47" s="6">
        <f>12000+2400</f>
        <v>14400</v>
      </c>
      <c r="F47" s="13" t="s">
        <v>54</v>
      </c>
      <c r="G47" s="13" t="s">
        <v>54</v>
      </c>
      <c r="H47" s="13" t="s">
        <v>54</v>
      </c>
      <c r="I47" s="16" t="s">
        <v>41</v>
      </c>
      <c r="J47" s="5" t="s">
        <v>53</v>
      </c>
      <c r="L47" s="41"/>
      <c r="M47" s="41"/>
    </row>
    <row r="48" spans="1:13" ht="25.5" customHeight="1" x14ac:dyDescent="0.6">
      <c r="A48" s="1">
        <v>23</v>
      </c>
      <c r="B48" s="2" t="s">
        <v>44</v>
      </c>
      <c r="C48" s="2" t="s">
        <v>34</v>
      </c>
      <c r="D48" s="13" t="s">
        <v>54</v>
      </c>
      <c r="E48" s="6">
        <f>7000+1400</f>
        <v>8400</v>
      </c>
      <c r="F48" s="13" t="s">
        <v>54</v>
      </c>
      <c r="G48" s="13" t="s">
        <v>54</v>
      </c>
      <c r="H48" s="13" t="s">
        <v>54</v>
      </c>
      <c r="I48" s="16" t="s">
        <v>41</v>
      </c>
      <c r="J48" s="5" t="s">
        <v>53</v>
      </c>
      <c r="L48" s="41"/>
      <c r="M48" s="41"/>
    </row>
    <row r="49" spans="1:13" ht="25.5" customHeight="1" x14ac:dyDescent="0.6">
      <c r="A49" s="1">
        <v>24</v>
      </c>
      <c r="B49" s="2" t="s">
        <v>45</v>
      </c>
      <c r="C49" s="2" t="s">
        <v>34</v>
      </c>
      <c r="D49" s="13" t="s">
        <v>54</v>
      </c>
      <c r="E49" s="6">
        <f>3600+7200</f>
        <v>10800</v>
      </c>
      <c r="F49" s="13" t="s">
        <v>54</v>
      </c>
      <c r="G49" s="13" t="s">
        <v>54</v>
      </c>
      <c r="H49" s="13" t="s">
        <v>54</v>
      </c>
      <c r="I49" s="16" t="s">
        <v>41</v>
      </c>
      <c r="J49" s="5" t="s">
        <v>53</v>
      </c>
      <c r="L49" s="41"/>
      <c r="M49" s="41"/>
    </row>
    <row r="50" spans="1:13" ht="25.5" customHeight="1" x14ac:dyDescent="0.6">
      <c r="A50" s="1">
        <v>25</v>
      </c>
      <c r="B50" s="2" t="s">
        <v>46</v>
      </c>
      <c r="C50" s="2" t="s">
        <v>34</v>
      </c>
      <c r="D50" s="13" t="s">
        <v>54</v>
      </c>
      <c r="E50" s="6">
        <f>5300+2080+5000+8000+5000+650+8000+4200+3000+3000</f>
        <v>44230</v>
      </c>
      <c r="F50" s="13" t="s">
        <v>54</v>
      </c>
      <c r="G50" s="13" t="s">
        <v>54</v>
      </c>
      <c r="H50" s="13" t="s">
        <v>54</v>
      </c>
      <c r="I50" s="16" t="s">
        <v>41</v>
      </c>
      <c r="J50" s="5" t="s">
        <v>53</v>
      </c>
      <c r="L50" s="41"/>
      <c r="M50" s="41"/>
    </row>
    <row r="51" spans="1:13" ht="25.5" customHeight="1" x14ac:dyDescent="0.6">
      <c r="A51" s="1"/>
      <c r="B51" s="7" t="s">
        <v>42</v>
      </c>
      <c r="C51" s="7"/>
      <c r="D51" s="17" t="s">
        <v>54</v>
      </c>
      <c r="E51" s="11">
        <f>SUM(E47:E50)</f>
        <v>77830</v>
      </c>
      <c r="F51" s="17" t="s">
        <v>54</v>
      </c>
      <c r="G51" s="17" t="s">
        <v>54</v>
      </c>
      <c r="H51" s="17" t="s">
        <v>54</v>
      </c>
      <c r="I51" s="8"/>
      <c r="J51" s="8"/>
      <c r="L51" s="41"/>
      <c r="M51" s="41"/>
    </row>
    <row r="52" spans="1:13" ht="25.5" customHeight="1" x14ac:dyDescent="0.6">
      <c r="A52" s="1"/>
      <c r="B52" s="18" t="s">
        <v>57</v>
      </c>
      <c r="C52" s="18" t="s">
        <v>77</v>
      </c>
      <c r="D52" s="21"/>
      <c r="E52" s="21"/>
      <c r="F52" s="21"/>
      <c r="G52" s="21"/>
      <c r="H52" s="21"/>
      <c r="I52" s="20" t="s">
        <v>47</v>
      </c>
      <c r="J52" s="19" t="s">
        <v>53</v>
      </c>
      <c r="L52" s="41"/>
      <c r="M52" s="41"/>
    </row>
    <row r="53" spans="1:13" ht="25.5" customHeight="1" x14ac:dyDescent="0.6">
      <c r="A53" s="1">
        <v>26</v>
      </c>
      <c r="B53" s="2" t="s">
        <v>43</v>
      </c>
      <c r="C53" s="2" t="s">
        <v>34</v>
      </c>
      <c r="D53" s="13" t="s">
        <v>54</v>
      </c>
      <c r="E53" s="6">
        <v>14400</v>
      </c>
      <c r="F53" s="13" t="s">
        <v>54</v>
      </c>
      <c r="G53" s="13" t="s">
        <v>54</v>
      </c>
      <c r="H53" s="13" t="s">
        <v>54</v>
      </c>
      <c r="I53" s="16" t="s">
        <v>41</v>
      </c>
      <c r="J53" s="5" t="s">
        <v>53</v>
      </c>
    </row>
    <row r="54" spans="1:13" ht="25.5" customHeight="1" x14ac:dyDescent="0.6">
      <c r="A54" s="1">
        <v>27</v>
      </c>
      <c r="B54" s="2" t="s">
        <v>44</v>
      </c>
      <c r="C54" s="2" t="s">
        <v>34</v>
      </c>
      <c r="D54" s="13" t="s">
        <v>54</v>
      </c>
      <c r="E54" s="6">
        <v>8400</v>
      </c>
      <c r="F54" s="13" t="s">
        <v>54</v>
      </c>
      <c r="G54" s="13" t="s">
        <v>54</v>
      </c>
      <c r="H54" s="13" t="s">
        <v>54</v>
      </c>
      <c r="I54" s="16" t="s">
        <v>41</v>
      </c>
      <c r="J54" s="5" t="s">
        <v>53</v>
      </c>
    </row>
    <row r="55" spans="1:13" ht="25.5" customHeight="1" x14ac:dyDescent="0.6">
      <c r="A55" s="1">
        <v>28</v>
      </c>
      <c r="B55" s="2" t="s">
        <v>45</v>
      </c>
      <c r="C55" s="2" t="s">
        <v>34</v>
      </c>
      <c r="D55" s="13" t="s">
        <v>54</v>
      </c>
      <c r="E55" s="6">
        <v>10800</v>
      </c>
      <c r="F55" s="13" t="s">
        <v>54</v>
      </c>
      <c r="G55" s="13" t="s">
        <v>54</v>
      </c>
      <c r="H55" s="13" t="s">
        <v>54</v>
      </c>
      <c r="I55" s="16" t="s">
        <v>41</v>
      </c>
      <c r="J55" s="5" t="s">
        <v>53</v>
      </c>
    </row>
    <row r="56" spans="1:13" ht="25.5" customHeight="1" x14ac:dyDescent="0.6">
      <c r="A56" s="1">
        <v>29</v>
      </c>
      <c r="B56" s="2" t="s">
        <v>46</v>
      </c>
      <c r="C56" s="2" t="s">
        <v>34</v>
      </c>
      <c r="D56" s="13" t="s">
        <v>54</v>
      </c>
      <c r="E56" s="6">
        <v>27250</v>
      </c>
      <c r="F56" s="13" t="s">
        <v>54</v>
      </c>
      <c r="G56" s="13" t="s">
        <v>54</v>
      </c>
      <c r="H56" s="13" t="s">
        <v>54</v>
      </c>
      <c r="I56" s="16" t="s">
        <v>41</v>
      </c>
      <c r="J56" s="5" t="s">
        <v>53</v>
      </c>
    </row>
    <row r="57" spans="1:13" ht="25.5" customHeight="1" x14ac:dyDescent="0.6">
      <c r="A57" s="3"/>
      <c r="B57" s="9" t="s">
        <v>42</v>
      </c>
      <c r="C57" s="10"/>
      <c r="D57" s="17" t="s">
        <v>54</v>
      </c>
      <c r="E57" s="12">
        <f>SUM(E53:E56)</f>
        <v>60850</v>
      </c>
      <c r="F57" s="17" t="s">
        <v>54</v>
      </c>
      <c r="G57" s="17" t="s">
        <v>54</v>
      </c>
      <c r="H57" s="17" t="s">
        <v>54</v>
      </c>
      <c r="I57" s="8"/>
      <c r="J57" s="8"/>
    </row>
    <row r="58" spans="1:13" ht="25.5" customHeight="1" x14ac:dyDescent="0.6">
      <c r="A58" s="1"/>
      <c r="B58" s="18" t="s">
        <v>58</v>
      </c>
      <c r="C58" s="18" t="s">
        <v>77</v>
      </c>
      <c r="D58" s="21"/>
      <c r="E58" s="21"/>
      <c r="F58" s="21"/>
      <c r="G58" s="21"/>
      <c r="H58" s="21"/>
      <c r="I58" s="20" t="s">
        <v>47</v>
      </c>
      <c r="J58" s="19" t="s">
        <v>53</v>
      </c>
    </row>
    <row r="59" spans="1:13" ht="25.5" customHeight="1" x14ac:dyDescent="0.6">
      <c r="A59" s="1">
        <v>30</v>
      </c>
      <c r="B59" s="2" t="s">
        <v>43</v>
      </c>
      <c r="C59" s="2" t="s">
        <v>34</v>
      </c>
      <c r="D59" s="13" t="s">
        <v>54</v>
      </c>
      <c r="E59" s="6">
        <v>13200</v>
      </c>
      <c r="F59" s="13" t="s">
        <v>54</v>
      </c>
      <c r="G59" s="13" t="s">
        <v>54</v>
      </c>
      <c r="H59" s="13" t="s">
        <v>54</v>
      </c>
      <c r="I59" s="16" t="s">
        <v>41</v>
      </c>
      <c r="J59" s="5" t="s">
        <v>53</v>
      </c>
    </row>
    <row r="60" spans="1:13" ht="25.5" customHeight="1" x14ac:dyDescent="0.6">
      <c r="A60" s="1">
        <v>31</v>
      </c>
      <c r="B60" s="2" t="s">
        <v>44</v>
      </c>
      <c r="C60" s="2" t="s">
        <v>34</v>
      </c>
      <c r="D60" s="13" t="s">
        <v>54</v>
      </c>
      <c r="E60" s="6">
        <v>7700</v>
      </c>
      <c r="F60" s="13" t="s">
        <v>54</v>
      </c>
      <c r="G60" s="13" t="s">
        <v>54</v>
      </c>
      <c r="H60" s="13" t="s">
        <v>54</v>
      </c>
      <c r="I60" s="16" t="s">
        <v>41</v>
      </c>
      <c r="J60" s="5" t="s">
        <v>53</v>
      </c>
    </row>
    <row r="61" spans="1:13" ht="25.5" customHeight="1" x14ac:dyDescent="0.6">
      <c r="A61" s="1">
        <v>32</v>
      </c>
      <c r="B61" s="2" t="s">
        <v>45</v>
      </c>
      <c r="C61" s="2" t="s">
        <v>34</v>
      </c>
      <c r="D61" s="13" t="s">
        <v>54</v>
      </c>
      <c r="E61" s="6">
        <v>5400</v>
      </c>
      <c r="F61" s="13" t="s">
        <v>54</v>
      </c>
      <c r="G61" s="13" t="s">
        <v>54</v>
      </c>
      <c r="H61" s="13" t="s">
        <v>54</v>
      </c>
      <c r="I61" s="16" t="s">
        <v>41</v>
      </c>
      <c r="J61" s="5" t="s">
        <v>53</v>
      </c>
    </row>
    <row r="62" spans="1:13" ht="25.5" customHeight="1" x14ac:dyDescent="0.6">
      <c r="A62" s="1">
        <v>33</v>
      </c>
      <c r="B62" s="2" t="s">
        <v>46</v>
      </c>
      <c r="C62" s="2" t="s">
        <v>34</v>
      </c>
      <c r="D62" s="13" t="s">
        <v>54</v>
      </c>
      <c r="E62" s="6">
        <v>22150</v>
      </c>
      <c r="F62" s="13" t="s">
        <v>54</v>
      </c>
      <c r="G62" s="13" t="s">
        <v>54</v>
      </c>
      <c r="H62" s="13" t="s">
        <v>54</v>
      </c>
      <c r="I62" s="16" t="s">
        <v>41</v>
      </c>
      <c r="J62" s="5" t="s">
        <v>53</v>
      </c>
    </row>
    <row r="63" spans="1:13" ht="25.5" customHeight="1" x14ac:dyDescent="0.6">
      <c r="A63" s="28"/>
      <c r="B63" s="29" t="s">
        <v>42</v>
      </c>
      <c r="C63" s="30"/>
      <c r="D63" s="31" t="s">
        <v>54</v>
      </c>
      <c r="E63" s="32">
        <f>SUM(E59:E62)</f>
        <v>48450</v>
      </c>
      <c r="F63" s="31" t="s">
        <v>54</v>
      </c>
      <c r="G63" s="31" t="s">
        <v>54</v>
      </c>
      <c r="H63" s="31" t="s">
        <v>54</v>
      </c>
      <c r="I63" s="33"/>
      <c r="J63" s="33"/>
    </row>
    <row r="64" spans="1:13" s="27" customFormat="1" ht="52.2" customHeight="1" x14ac:dyDescent="0.6">
      <c r="A64" s="22"/>
      <c r="B64" s="123" t="s">
        <v>78</v>
      </c>
      <c r="C64" s="23"/>
      <c r="D64" s="24"/>
      <c r="E64" s="25"/>
      <c r="F64" s="24"/>
      <c r="G64" s="24"/>
      <c r="H64" s="24"/>
      <c r="I64" s="26"/>
      <c r="J64" s="26"/>
    </row>
    <row r="65" spans="2:2" ht="52.2" customHeight="1" x14ac:dyDescent="0.6">
      <c r="B65" s="4" t="s">
        <v>59</v>
      </c>
    </row>
    <row r="66" spans="2:2" ht="25.5" customHeight="1" x14ac:dyDescent="0.6">
      <c r="B66" s="4" t="s">
        <v>59</v>
      </c>
    </row>
    <row r="67" spans="2:2" ht="25.5" customHeight="1" x14ac:dyDescent="0.6"/>
    <row r="68" spans="2:2" ht="25.5" customHeight="1" x14ac:dyDescent="0.6"/>
    <row r="69" spans="2:2" ht="25.5" customHeight="1" x14ac:dyDescent="0.6"/>
    <row r="70" spans="2:2" ht="25.5" customHeight="1" x14ac:dyDescent="0.6"/>
    <row r="71" spans="2:2" ht="25.5" customHeight="1" x14ac:dyDescent="0.6"/>
    <row r="72" spans="2:2" ht="25.5" customHeight="1" x14ac:dyDescent="0.6"/>
    <row r="73" spans="2:2" ht="25.5" customHeight="1" x14ac:dyDescent="0.6"/>
    <row r="74" spans="2:2" ht="25.5" customHeight="1" x14ac:dyDescent="0.6"/>
    <row r="75" spans="2:2" ht="25.5" customHeight="1" x14ac:dyDescent="0.6"/>
    <row r="76" spans="2:2" ht="25.5" customHeight="1" x14ac:dyDescent="0.6"/>
    <row r="77" spans="2:2" ht="25.5" customHeight="1" x14ac:dyDescent="0.6"/>
    <row r="78" spans="2:2" ht="25.5" customHeight="1" x14ac:dyDescent="0.6"/>
    <row r="79" spans="2:2" ht="25.5" customHeight="1" x14ac:dyDescent="0.6"/>
    <row r="80" spans="2:2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  <row r="1009" ht="25.5" customHeight="1" x14ac:dyDescent="0.6"/>
    <row r="1010" ht="25.5" customHeight="1" x14ac:dyDescent="0.6"/>
    <row r="1011" ht="25.5" customHeight="1" x14ac:dyDescent="0.6"/>
    <row r="1012" ht="25.5" customHeight="1" x14ac:dyDescent="0.6"/>
    <row r="1013" ht="25.5" customHeight="1" x14ac:dyDescent="0.6"/>
    <row r="1014" ht="25.5" customHeight="1" x14ac:dyDescent="0.6"/>
    <row r="1015" ht="25.5" customHeight="1" x14ac:dyDescent="0.6"/>
    <row r="1016" ht="25.5" customHeight="1" x14ac:dyDescent="0.6"/>
    <row r="1017" ht="25.5" customHeight="1" x14ac:dyDescent="0.6"/>
    <row r="1018" ht="25.5" customHeight="1" x14ac:dyDescent="0.6"/>
    <row r="1019" ht="25.5" customHeight="1" x14ac:dyDescent="0.6"/>
    <row r="1020" ht="25.5" customHeight="1" x14ac:dyDescent="0.6"/>
    <row r="1021" ht="25.5" customHeight="1" x14ac:dyDescent="0.6"/>
    <row r="1022" ht="25.5" customHeight="1" x14ac:dyDescent="0.6"/>
    <row r="1023" ht="25.5" customHeight="1" x14ac:dyDescent="0.6"/>
    <row r="1024" ht="25.5" customHeight="1" x14ac:dyDescent="0.6"/>
    <row r="1025" ht="25.5" customHeight="1" x14ac:dyDescent="0.6"/>
    <row r="1026" ht="25.5" customHeight="1" x14ac:dyDescent="0.6"/>
    <row r="1027" ht="25.5" customHeight="1" x14ac:dyDescent="0.6"/>
    <row r="1028" ht="25.5" customHeight="1" x14ac:dyDescent="0.6"/>
    <row r="1029" ht="25.5" customHeight="1" x14ac:dyDescent="0.6"/>
    <row r="1030" ht="25.5" customHeight="1" x14ac:dyDescent="0.6"/>
    <row r="1031" ht="25.5" customHeight="1" x14ac:dyDescent="0.6"/>
    <row r="1032" ht="25.5" customHeight="1" x14ac:dyDescent="0.6"/>
    <row r="1033" ht="25.5" customHeight="1" x14ac:dyDescent="0.6"/>
    <row r="1034" ht="25.5" customHeight="1" x14ac:dyDescent="0.6"/>
    <row r="1035" ht="25.5" customHeight="1" x14ac:dyDescent="0.6"/>
    <row r="1036" ht="25.5" customHeight="1" x14ac:dyDescent="0.6"/>
    <row r="1037" ht="25.5" customHeight="1" x14ac:dyDescent="0.6"/>
    <row r="1038" ht="25.5" customHeight="1" x14ac:dyDescent="0.6"/>
  </sheetData>
  <mergeCells count="25">
    <mergeCell ref="A30:B30"/>
    <mergeCell ref="A36:B36"/>
    <mergeCell ref="A43:B43"/>
    <mergeCell ref="A44:B44"/>
    <mergeCell ref="A8:B8"/>
    <mergeCell ref="A9:B9"/>
    <mergeCell ref="A10:B10"/>
    <mergeCell ref="A28:B28"/>
    <mergeCell ref="A29:B29"/>
    <mergeCell ref="A35:J35"/>
    <mergeCell ref="L11:M17"/>
    <mergeCell ref="L46:M52"/>
    <mergeCell ref="A1:J3"/>
    <mergeCell ref="A5:A7"/>
    <mergeCell ref="B5:B7"/>
    <mergeCell ref="C5:C7"/>
    <mergeCell ref="D5:H5"/>
    <mergeCell ref="I5:I7"/>
    <mergeCell ref="J5:J7"/>
    <mergeCell ref="H6:H7"/>
    <mergeCell ref="D6:D7"/>
    <mergeCell ref="E6:E7"/>
    <mergeCell ref="F6:F7"/>
    <mergeCell ref="G6:G7"/>
    <mergeCell ref="B4:J4"/>
  </mergeCells>
  <phoneticPr fontId="5" type="noConversion"/>
  <pageMargins left="0.31496062992125984" right="7.874015748031496E-2" top="0.59055118110236227" bottom="0.59055118110236227" header="0" footer="0"/>
  <pageSetup paperSize="9" scale="54" fitToHeight="0" orientation="landscape" horizontalDpi="4294967293" r:id="rId1"/>
  <rowBreaks count="1" manualBreakCount="1">
    <brk id="3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คุณ ชุติมา กองช้าง</cp:lastModifiedBy>
  <cp:lastPrinted>2026-07-20T04:39:10Z</cp:lastPrinted>
  <dcterms:created xsi:type="dcterms:W3CDTF">2024-01-10T07:59:11Z</dcterms:created>
  <dcterms:modified xsi:type="dcterms:W3CDTF">2026-07-20T04:48:18Z</dcterms:modified>
</cp:coreProperties>
</file>